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6" windowWidth="14940" windowHeight="9156" activeTab="2"/>
  </bookViews>
  <sheets>
    <sheet name="GENNAIO 2023" sheetId="1" r:id="rId1"/>
    <sheet name="FEBBRAIO 2023" sheetId="12" r:id="rId2"/>
    <sheet name="MARZO 2023" sheetId="11" r:id="rId3"/>
  </sheets>
  <calcPr calcId="144525"/>
</workbook>
</file>

<file path=xl/calcChain.xml><?xml version="1.0" encoding="utf-8"?>
<calcChain xmlns="http://schemas.openxmlformats.org/spreadsheetml/2006/main">
  <c r="E6" i="11" l="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B11" i="11"/>
  <c r="C11" i="11"/>
  <c r="D11" i="11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B11" i="12"/>
  <c r="C11" i="12"/>
  <c r="E11" i="12"/>
  <c r="D11" i="12"/>
  <c r="F11" i="12"/>
  <c r="G11" i="12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B11" i="1"/>
  <c r="C11" i="1"/>
  <c r="F11" i="1"/>
  <c r="G11" i="1"/>
  <c r="D11" i="1"/>
  <c r="F11" i="11"/>
  <c r="G11" i="11"/>
  <c r="E11" i="11"/>
  <c r="E11" i="1"/>
</calcChain>
</file>

<file path=xl/sharedStrings.xml><?xml version="1.0" encoding="utf-8"?>
<sst xmlns="http://schemas.openxmlformats.org/spreadsheetml/2006/main" count="51" uniqueCount="19">
  <si>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</si>
  <si>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</si>
  <si>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</si>
  <si>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</si>
  <si>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</si>
  <si>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</si>
  <si>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</si>
  <si>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</si>
  <si>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</si>
  <si>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SERVIZI DEMOGRAFICI</t>
  </si>
  <si>
    <t>SERVIZIO VIGILANZA</t>
  </si>
  <si>
    <t>SERVIZIO FINANZIARIO</t>
  </si>
  <si>
    <t>AFFARI GENERALI</t>
  </si>
  <si>
    <t>UFFICIO TECNICO</t>
  </si>
  <si>
    <t>COMUNE DI MONTECALVO IRPINO: ASSENZE DEI DIPENDENTI</t>
  </si>
  <si>
    <t>Dati relativi al I trimestre mesi: GENNAIO-FEBBRAIO -MARZO 2023</t>
  </si>
  <si>
    <t>Mese di GENNAIO 2023</t>
  </si>
  <si>
    <t>Mese di FEBBRAIO 2023</t>
  </si>
  <si>
    <t>Mese di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</si>
</sst>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E11" sqref="E11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15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16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50</v>
      </c>
      <c r="D6" s="23">
        <v>7</v>
      </c>
      <c r="E6" s="17">
        <f t="shared" ref="E6:E11" si="0">IF(C6="","",D6/C6)</f>
        <v>0.14000000000000001</v>
      </c>
      <c r="F6" s="18">
        <f t="shared" ref="F6:F11" si="1">C6-D6</f>
        <v>43</v>
      </c>
      <c r="G6" s="19">
        <f t="shared" ref="G6:G11" si="2">IF(C6="","",F6/C6)</f>
        <v>0.86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25</v>
      </c>
      <c r="D7" s="23">
        <v>5</v>
      </c>
      <c r="E7" s="17">
        <f t="shared" si="0"/>
        <v>0.2</v>
      </c>
      <c r="F7" s="18">
        <f t="shared" si="1"/>
        <v>20</v>
      </c>
      <c r="G7" s="19">
        <f t="shared" si="2"/>
        <v>0.8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50</v>
      </c>
      <c r="D8" s="23">
        <v>22</v>
      </c>
      <c r="E8" s="17">
        <f t="shared" si="0"/>
        <v>0.44</v>
      </c>
      <c r="F8" s="18">
        <f>C8-D8</f>
        <v>28</v>
      </c>
      <c r="G8" s="19">
        <f t="shared" si="2"/>
        <v>0.56000000000000005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109</v>
      </c>
      <c r="D9" s="23">
        <v>15</v>
      </c>
      <c r="E9" s="17">
        <f t="shared" si="0"/>
        <v>0.13761467889908258</v>
      </c>
      <c r="F9" s="18">
        <f t="shared" si="1"/>
        <v>94</v>
      </c>
      <c r="G9" s="19">
        <f t="shared" si="2"/>
        <v>0.86238532110091748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176</v>
      </c>
      <c r="D10" s="23">
        <v>53</v>
      </c>
      <c r="E10" s="17">
        <f t="shared" si="0"/>
        <v>0.30113636363636365</v>
      </c>
      <c r="F10" s="18">
        <f t="shared" si="1"/>
        <v>123</v>
      </c>
      <c r="G10" s="19">
        <f t="shared" si="2"/>
        <v>0.69886363636363635</v>
      </c>
      <c r="I10" s="6"/>
      <c r="J10" s="8"/>
      <c r="K10" s="7"/>
      <c r="L10" s="6"/>
      <c r="M10" s="7"/>
    </row>
    <row r="11" spans="1:13" s="11" customFormat="1" ht="21.9" customHeight="1" x14ac:dyDescent="0.25">
      <c r="A11" s="20" t="s">
        <v>3</v>
      </c>
      <c r="B11" s="21">
        <f>SUM(B6:B10)</f>
        <v>18</v>
      </c>
      <c r="C11" s="21">
        <f>SUM(C6:C10)</f>
        <v>410</v>
      </c>
      <c r="D11" s="21">
        <f>SUM(D6:D10)</f>
        <v>102</v>
      </c>
      <c r="E11" s="17">
        <f t="shared" si="0"/>
        <v>0.24878048780487805</v>
      </c>
      <c r="F11" s="18">
        <f t="shared" si="1"/>
        <v>308</v>
      </c>
      <c r="G11" s="19">
        <f t="shared" si="2"/>
        <v>0.75121951219512195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D8" sqref="D8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15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17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48</v>
      </c>
      <c r="D6" s="23">
        <v>3</v>
      </c>
      <c r="E6" s="17">
        <f t="shared" ref="E6:E11" si="0">IF(C6="","",D6/C6)</f>
        <v>6.25E-2</v>
      </c>
      <c r="F6" s="18">
        <f t="shared" ref="F6:F11" si="1">C6-D6</f>
        <v>45</v>
      </c>
      <c r="G6" s="19">
        <f t="shared" ref="G6:G11" si="2">IF(C6="","",F6/C6)</f>
        <v>0.9375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24</v>
      </c>
      <c r="D7" s="23">
        <v>3</v>
      </c>
      <c r="E7" s="17">
        <f t="shared" si="0"/>
        <v>0.125</v>
      </c>
      <c r="F7" s="18">
        <f t="shared" si="1"/>
        <v>21</v>
      </c>
      <c r="G7" s="19">
        <f t="shared" si="2"/>
        <v>0.875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48</v>
      </c>
      <c r="D8" s="23">
        <v>16</v>
      </c>
      <c r="E8" s="17">
        <f t="shared" si="0"/>
        <v>0.33333333333333331</v>
      </c>
      <c r="F8" s="18">
        <f t="shared" si="1"/>
        <v>32</v>
      </c>
      <c r="G8" s="19">
        <f t="shared" si="2"/>
        <v>0.66666666666666663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104</v>
      </c>
      <c r="D9" s="23">
        <v>8</v>
      </c>
      <c r="E9" s="17">
        <f t="shared" si="0"/>
        <v>7.6923076923076927E-2</v>
      </c>
      <c r="F9" s="18">
        <f t="shared" si="1"/>
        <v>96</v>
      </c>
      <c r="G9" s="19">
        <f t="shared" si="2"/>
        <v>0.92307692307692313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174</v>
      </c>
      <c r="D10" s="23">
        <v>6</v>
      </c>
      <c r="E10" s="17">
        <f t="shared" si="0"/>
        <v>3.4482758620689655E-2</v>
      </c>
      <c r="F10" s="18">
        <f t="shared" si="1"/>
        <v>168</v>
      </c>
      <c r="G10" s="19">
        <f t="shared" si="2"/>
        <v>0.96551724137931039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398</v>
      </c>
      <c r="D11" s="21">
        <f>SUM(D6:D10)</f>
        <v>36</v>
      </c>
      <c r="E11" s="17">
        <f t="shared" si="0"/>
        <v>9.0452261306532666E-2</v>
      </c>
      <c r="F11" s="18">
        <f t="shared" si="1"/>
        <v>362</v>
      </c>
      <c r="G11" s="19">
        <f t="shared" si="2"/>
        <v>0.90954773869346739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I5" sqref="I5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15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18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54</v>
      </c>
      <c r="D6" s="23">
        <v>5</v>
      </c>
      <c r="E6" s="17">
        <f t="shared" ref="E6:E11" si="0">IF(C6="","",D6/C6)</f>
        <v>9.2592592592592587E-2</v>
      </c>
      <c r="F6" s="18">
        <f t="shared" ref="F6:F11" si="1">C6-D6</f>
        <v>49</v>
      </c>
      <c r="G6" s="19">
        <f t="shared" ref="G6:G11" si="2">IF(C6="","",F6/C6)</f>
        <v>0.90740740740740744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27</v>
      </c>
      <c r="D7" s="23">
        <v>5</v>
      </c>
      <c r="E7" s="17">
        <f t="shared" si="0"/>
        <v>0.18518518518518517</v>
      </c>
      <c r="F7" s="18">
        <f t="shared" si="1"/>
        <v>22</v>
      </c>
      <c r="G7" s="19">
        <f t="shared" si="2"/>
        <v>0.81481481481481477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54</v>
      </c>
      <c r="D8" s="23">
        <v>13</v>
      </c>
      <c r="E8" s="17">
        <f t="shared" si="0"/>
        <v>0.24074074074074073</v>
      </c>
      <c r="F8" s="18">
        <f t="shared" si="1"/>
        <v>41</v>
      </c>
      <c r="G8" s="19">
        <f t="shared" si="2"/>
        <v>0.7592592592592593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117</v>
      </c>
      <c r="D9" s="23">
        <v>10</v>
      </c>
      <c r="E9" s="17">
        <f t="shared" si="0"/>
        <v>8.5470085470085472E-2</v>
      </c>
      <c r="F9" s="18">
        <f t="shared" si="1"/>
        <v>107</v>
      </c>
      <c r="G9" s="19">
        <f t="shared" si="2"/>
        <v>0.9145299145299145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188</v>
      </c>
      <c r="D10" s="23">
        <v>13</v>
      </c>
      <c r="E10" s="17">
        <f t="shared" si="0"/>
        <v>6.9148936170212769E-2</v>
      </c>
      <c r="F10" s="18">
        <f t="shared" si="1"/>
        <v>175</v>
      </c>
      <c r="G10" s="19">
        <f t="shared" si="2"/>
        <v>0.93085106382978722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440</v>
      </c>
      <c r="D11" s="21">
        <f>SUM(D6:D10)</f>
        <v>46</v>
      </c>
      <c r="E11" s="17">
        <f t="shared" si="0"/>
        <v>0.10454545454545454</v>
      </c>
      <c r="F11" s="18">
        <f t="shared" si="1"/>
        <v>394</v>
      </c>
      <c r="G11" s="19">
        <f t="shared" si="2"/>
        <v>0.8954545454545455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2023</vt:lpstr>
      <vt:lpstr>FEBBRAIO 2023</vt:lpstr>
      <vt:lpstr>MARZO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Windows</cp:lastModifiedBy>
  <cp:lastPrinted>2023-09-14T07:14:18Z</cp:lastPrinted>
  <dcterms:created xsi:type="dcterms:W3CDTF">2018-10-12T09:45:36Z</dcterms:created>
  <dcterms:modified xsi:type="dcterms:W3CDTF">2023-11-02T11:11:21Z</dcterms:modified>
</cp:coreProperties>
</file>