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6" windowWidth="14940" windowHeight="9156" activeTab="2"/>
  </bookViews>
  <sheets>
    <sheet name="LUGLIO 2023" sheetId="1" r:id="rId1"/>
    <sheet name="AGOSTO 2023" sheetId="12" r:id="rId2"/>
    <sheet name="SETTEMBRE 2023" sheetId="11" r:id="rId3"/>
  </sheets>
  <calcPr calcId="144525"/>
</workbook>
</file>

<file path=xl/calcChain.xml><?xml version="1.0" encoding="utf-8"?>
<calcChain xmlns="http://schemas.openxmlformats.org/spreadsheetml/2006/main">
  <c r="E6" i="11" l="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 s="1"/>
  <c r="B11" i="11"/>
  <c r="C11" i="11"/>
  <c r="F11" i="11" s="1"/>
  <c r="D11" i="11"/>
  <c r="E6" i="12"/>
  <c r="F6" i="12"/>
  <c r="G6" i="12" s="1"/>
  <c r="E7" i="12"/>
  <c r="F7" i="12"/>
  <c r="G7" i="12"/>
  <c r="E8" i="12"/>
  <c r="F8" i="12"/>
  <c r="G8" i="12"/>
  <c r="E9" i="12"/>
  <c r="F9" i="12"/>
  <c r="G9" i="12"/>
  <c r="E10" i="12"/>
  <c r="F10" i="12"/>
  <c r="G10" i="12"/>
  <c r="B11" i="12"/>
  <c r="C11" i="12"/>
  <c r="E11" i="12" s="1"/>
  <c r="D11" i="12"/>
  <c r="F11" i="12" s="1"/>
  <c r="G11" i="12" s="1"/>
  <c r="E6" i="1"/>
  <c r="F6" i="1"/>
  <c r="G6" i="1" s="1"/>
  <c r="E7" i="1"/>
  <c r="F7" i="1"/>
  <c r="G7" i="1" s="1"/>
  <c r="E8" i="1"/>
  <c r="F8" i="1"/>
  <c r="G8" i="1"/>
  <c r="E9" i="1"/>
  <c r="F9" i="1"/>
  <c r="G9" i="1"/>
  <c r="E10" i="1"/>
  <c r="F10" i="1"/>
  <c r="G10" i="1"/>
  <c r="B11" i="1"/>
  <c r="C11" i="1"/>
  <c r="E11" i="1" s="1"/>
  <c r="D11" i="1"/>
  <c r="E11" i="11"/>
  <c r="F11" i="1"/>
  <c r="G11" i="11" l="1"/>
  <c r="G11" i="1"/>
</calcChain>
</file>

<file path=xl/sharedStrings.xml><?xml version="1.0" encoding="utf-8"?>
<sst xmlns="http://schemas.openxmlformats.org/spreadsheetml/2006/main" count="51" uniqueCount="21">
  <si>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</si>
  <si>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</si>
  <si>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</si>
  <si>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</si>
  <si>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</si>
  <si>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</si>
  <si>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</si>
  <si>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</si>
  <si>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</si>
  <si>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>SERVIZI DEMOGRAFICI</t>
  </si>
  <si>
    <t>SERVIZIO VIGILANZA</t>
  </si>
  <si>
    <t>SERVIZIO FINANZIARIO</t>
  </si>
  <si>
    <t>AFFARI GENERALI</t>
  </si>
  <si>
    <t>UFFICIO TECNICO</t>
  </si>
  <si>
    <t>COMUNE DI MONTECALVO IRPINO: ASSENZE DEI DIPENDENTI</t>
  </si>
  <si>
    <t>Dati relativi al I trimestre mesi: LUGLIO-AGOSTO -SETTEMBRE 2023</t>
  </si>
  <si>
    <t>Mese di LUGLIO 2023</t>
  </si>
  <si>
    <t>Mese di AGOSTO 2023</t>
  </si>
  <si>
    <t>Dati relativi al I trimestre mesi: LUGLIO -AGOSTO -SETTEMBRE 2023</t>
  </si>
  <si>
    <t>Mese di SETTEMBRE 2023</t>
  </si>
  <si>
    <t>Dati relativi al I trimestre mesi: LUGLIO - AGOSTO -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</si>
</sst>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F10" sqref="F10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15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16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52</v>
      </c>
      <c r="D6" s="23">
        <v>9</v>
      </c>
      <c r="E6" s="17">
        <f t="shared" ref="E6:E11" si="0">IF(C6="","",D6/C6)</f>
        <v>0.17307692307692307</v>
      </c>
      <c r="F6" s="18">
        <f t="shared" ref="F6:F11" si="1">C6-D6</f>
        <v>43</v>
      </c>
      <c r="G6" s="19">
        <f t="shared" ref="G6:G11" si="2">IF(C6="","",F6/C6)</f>
        <v>0.82692307692307687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26</v>
      </c>
      <c r="D7" s="23">
        <v>2</v>
      </c>
      <c r="E7" s="17">
        <f t="shared" si="0"/>
        <v>7.6923076923076927E-2</v>
      </c>
      <c r="F7" s="18">
        <f t="shared" si="1"/>
        <v>24</v>
      </c>
      <c r="G7" s="19">
        <f t="shared" si="2"/>
        <v>0.92307692307692313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52</v>
      </c>
      <c r="D8" s="23">
        <v>9</v>
      </c>
      <c r="E8" s="17">
        <f t="shared" si="0"/>
        <v>0.17307692307692307</v>
      </c>
      <c r="F8" s="18">
        <f>C8-D8</f>
        <v>43</v>
      </c>
      <c r="G8" s="19">
        <f t="shared" si="2"/>
        <v>0.82692307692307687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113</v>
      </c>
      <c r="D9" s="23">
        <v>28</v>
      </c>
      <c r="E9" s="17">
        <f t="shared" si="0"/>
        <v>0.24778761061946902</v>
      </c>
      <c r="F9" s="18">
        <f t="shared" si="1"/>
        <v>85</v>
      </c>
      <c r="G9" s="19">
        <f t="shared" si="2"/>
        <v>0.75221238938053092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169</v>
      </c>
      <c r="D10" s="23">
        <v>26</v>
      </c>
      <c r="E10" s="17">
        <f t="shared" si="0"/>
        <v>0.15384615384615385</v>
      </c>
      <c r="F10" s="18">
        <f t="shared" si="1"/>
        <v>143</v>
      </c>
      <c r="G10" s="19">
        <f t="shared" si="2"/>
        <v>0.84615384615384615</v>
      </c>
      <c r="I10" s="6"/>
      <c r="J10" s="8"/>
      <c r="K10" s="7"/>
      <c r="L10" s="6"/>
      <c r="M10" s="7"/>
    </row>
    <row r="11" spans="1:13" s="11" customFormat="1" ht="21.9" customHeight="1" x14ac:dyDescent="0.25">
      <c r="A11" s="20" t="s">
        <v>3</v>
      </c>
      <c r="B11" s="21">
        <f>SUM(B6:B10)</f>
        <v>18</v>
      </c>
      <c r="C11" s="21">
        <f>SUM(C6:C10)</f>
        <v>412</v>
      </c>
      <c r="D11" s="21">
        <f>SUM(D6:D10)</f>
        <v>74</v>
      </c>
      <c r="E11" s="17">
        <f t="shared" si="0"/>
        <v>0.1796116504854369</v>
      </c>
      <c r="F11" s="18">
        <f t="shared" si="1"/>
        <v>338</v>
      </c>
      <c r="G11" s="19">
        <f t="shared" si="2"/>
        <v>0.82038834951456308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I11" sqref="I11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18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17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52</v>
      </c>
      <c r="D6" s="23">
        <v>14</v>
      </c>
      <c r="E6" s="17">
        <f t="shared" ref="E6:E11" si="0">IF(C6="","",D6/C6)</f>
        <v>0.26923076923076922</v>
      </c>
      <c r="F6" s="18">
        <f t="shared" ref="F6:F11" si="1">C6-D6</f>
        <v>38</v>
      </c>
      <c r="G6" s="19">
        <f t="shared" ref="G6:G11" si="2">IF(C6="","",F6/C6)</f>
        <v>0.73076923076923073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26</v>
      </c>
      <c r="D7" s="23">
        <v>8</v>
      </c>
      <c r="E7" s="17">
        <f t="shared" si="0"/>
        <v>0.30769230769230771</v>
      </c>
      <c r="F7" s="18">
        <f t="shared" si="1"/>
        <v>18</v>
      </c>
      <c r="G7" s="19">
        <f t="shared" si="2"/>
        <v>0.69230769230769229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52</v>
      </c>
      <c r="D8" s="23">
        <v>8</v>
      </c>
      <c r="E8" s="17">
        <f t="shared" si="0"/>
        <v>0.15384615384615385</v>
      </c>
      <c r="F8" s="18">
        <f t="shared" si="1"/>
        <v>44</v>
      </c>
      <c r="G8" s="19">
        <f t="shared" si="2"/>
        <v>0.84615384615384615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113</v>
      </c>
      <c r="D9" s="23">
        <v>24</v>
      </c>
      <c r="E9" s="17">
        <f t="shared" si="0"/>
        <v>0.21238938053097345</v>
      </c>
      <c r="F9" s="18">
        <f t="shared" si="1"/>
        <v>89</v>
      </c>
      <c r="G9" s="19">
        <f t="shared" si="2"/>
        <v>0.78761061946902655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169</v>
      </c>
      <c r="D10" s="23">
        <v>23</v>
      </c>
      <c r="E10" s="17">
        <f t="shared" si="0"/>
        <v>0.13609467455621302</v>
      </c>
      <c r="F10" s="18">
        <f t="shared" si="1"/>
        <v>146</v>
      </c>
      <c r="G10" s="19">
        <f t="shared" si="2"/>
        <v>0.86390532544378695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412</v>
      </c>
      <c r="D11" s="21">
        <f>SUM(D6:D10)</f>
        <v>77</v>
      </c>
      <c r="E11" s="17">
        <f t="shared" si="0"/>
        <v>0.18689320388349515</v>
      </c>
      <c r="F11" s="18">
        <f t="shared" si="1"/>
        <v>335</v>
      </c>
      <c r="G11" s="19">
        <f t="shared" si="2"/>
        <v>0.81310679611650483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D15" sqref="D15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20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19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52</v>
      </c>
      <c r="D6" s="23">
        <v>6</v>
      </c>
      <c r="E6" s="17">
        <f t="shared" ref="E6:E11" si="0">IF(C6="","",D6/C6)</f>
        <v>0.11538461538461539</v>
      </c>
      <c r="F6" s="18">
        <f t="shared" ref="F6:F11" si="1">C6-D6</f>
        <v>46</v>
      </c>
      <c r="G6" s="19">
        <f t="shared" ref="G6:G11" si="2">IF(C6="","",F6/C6)</f>
        <v>0.88461538461538458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26</v>
      </c>
      <c r="D7" s="23">
        <v>7</v>
      </c>
      <c r="E7" s="17">
        <f t="shared" si="0"/>
        <v>0.26923076923076922</v>
      </c>
      <c r="F7" s="18">
        <f t="shared" si="1"/>
        <v>19</v>
      </c>
      <c r="G7" s="19">
        <f t="shared" si="2"/>
        <v>0.73076923076923073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52</v>
      </c>
      <c r="D8" s="23">
        <v>11</v>
      </c>
      <c r="E8" s="17">
        <f t="shared" si="0"/>
        <v>0.21153846153846154</v>
      </c>
      <c r="F8" s="18">
        <f t="shared" si="1"/>
        <v>41</v>
      </c>
      <c r="G8" s="19">
        <f t="shared" si="2"/>
        <v>0.78846153846153844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112</v>
      </c>
      <c r="D9" s="23">
        <v>8</v>
      </c>
      <c r="E9" s="17">
        <f t="shared" si="0"/>
        <v>7.1428571428571425E-2</v>
      </c>
      <c r="F9" s="18">
        <f t="shared" si="1"/>
        <v>104</v>
      </c>
      <c r="G9" s="19">
        <f t="shared" si="2"/>
        <v>0.9285714285714286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169</v>
      </c>
      <c r="D10" s="23">
        <v>14</v>
      </c>
      <c r="E10" s="17">
        <f t="shared" si="0"/>
        <v>8.2840236686390539E-2</v>
      </c>
      <c r="F10" s="18">
        <f t="shared" si="1"/>
        <v>155</v>
      </c>
      <c r="G10" s="19">
        <f t="shared" si="2"/>
        <v>0.91715976331360949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411</v>
      </c>
      <c r="D11" s="21">
        <f>SUM(D6:D10)</f>
        <v>46</v>
      </c>
      <c r="E11" s="17">
        <f t="shared" si="0"/>
        <v>0.11192214111922141</v>
      </c>
      <c r="F11" s="18">
        <f t="shared" si="1"/>
        <v>365</v>
      </c>
      <c r="G11" s="19">
        <f t="shared" si="2"/>
        <v>0.88807785888077861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 2023</vt:lpstr>
      <vt:lpstr>AGOSTO 2023</vt:lpstr>
      <vt:lpstr>SETTEMBRE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Windows</cp:lastModifiedBy>
  <cp:lastPrinted>2023-10-05T06:51:13Z</cp:lastPrinted>
  <dcterms:created xsi:type="dcterms:W3CDTF">2018-10-12T09:45:36Z</dcterms:created>
  <dcterms:modified xsi:type="dcterms:W3CDTF">2023-11-02T11:36:54Z</dcterms:modified>
</cp:coreProperties>
</file>